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3F5EBC62-D175-4A4A-9FEF-3B82D3130C51}" xr6:coauthVersionLast="46" xr6:coauthVersionMax="46" xr10:uidLastSave="{00000000-0000-0000-0000-000000000000}"/>
  <bookViews>
    <workbookView xWindow="-120" yWindow="-120" windowWidth="20730" windowHeight="11310" xr2:uid="{CB7A659F-1611-413A-9508-CC492301C5F8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 s="1"/>
  <c r="G5" i="1"/>
  <c r="G4" i="1" s="1"/>
  <c r="D6" i="1"/>
  <c r="G6" i="1"/>
  <c r="B7" i="1"/>
  <c r="B4" i="1" s="1"/>
  <c r="C7" i="1"/>
  <c r="C4" i="1" s="1"/>
  <c r="C27" i="1" s="1"/>
  <c r="D7" i="1"/>
  <c r="E7" i="1"/>
  <c r="E4" i="1" s="1"/>
  <c r="E27" i="1" s="1"/>
  <c r="F7" i="1"/>
  <c r="F4" i="1" s="1"/>
  <c r="G8" i="1"/>
  <c r="G9" i="1"/>
  <c r="G7" i="1" s="1"/>
  <c r="D10" i="1"/>
  <c r="G10" i="1"/>
  <c r="B11" i="1"/>
  <c r="C11" i="1"/>
  <c r="D11" i="1"/>
  <c r="F11" i="1"/>
  <c r="G11" i="1"/>
  <c r="G12" i="1"/>
  <c r="G13" i="1"/>
  <c r="G14" i="1"/>
  <c r="G15" i="1"/>
  <c r="D17" i="1"/>
  <c r="G17" i="1" s="1"/>
  <c r="D18" i="1"/>
  <c r="F18" i="1"/>
  <c r="G18" i="1"/>
  <c r="G20" i="1"/>
  <c r="G21" i="1"/>
  <c r="G22" i="1"/>
  <c r="B23" i="1"/>
  <c r="B16" i="1" s="1"/>
  <c r="C23" i="1"/>
  <c r="C16" i="1" s="1"/>
  <c r="D23" i="1"/>
  <c r="G23" i="1" s="1"/>
  <c r="E23" i="1"/>
  <c r="E16" i="1" s="1"/>
  <c r="F23" i="1"/>
  <c r="F16" i="1" s="1"/>
  <c r="G24" i="1"/>
  <c r="G25" i="1"/>
  <c r="G26" i="1"/>
  <c r="G16" i="1" l="1"/>
  <c r="G27" i="1" s="1"/>
  <c r="F27" i="1"/>
  <c r="B27" i="1"/>
  <c r="D16" i="1"/>
  <c r="D27" i="1" s="1"/>
</calcChain>
</file>

<file path=xl/sharedStrings.xml><?xml version="1.0" encoding="utf-8"?>
<sst xmlns="http://schemas.openxmlformats.org/spreadsheetml/2006/main" count="32" uniqueCount="22">
  <si>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</si>
  <si>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</si>
  <si>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</si>
  <si>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</si>
  <si>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</si>
  <si>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</si>
  <si>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</si>
  <si>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</si>
  <si>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</si>
  <si>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</si>
  <si>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</si>
  <si>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</si>
  <si>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</si>
  <si>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</si>
  <si>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</si>
  <si>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>Devengado  EJERCIDO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</si>
  <si>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</si>
  <si>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</si>
  <si>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</si>
  <si>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</si>
  <si>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</si>
  <si>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de Servicios Personales por Categoría
Del 1 de enero al 31 de Diciembre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</si>
</sst>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44" fontId="2" fillId="0" borderId="0" xfId="1" applyNumberFormat="1" applyFont="1"/>
    <xf numFmtId="43" fontId="2" fillId="0" borderId="0" xfId="1" applyNumberFormat="1" applyFont="1"/>
    <xf numFmtId="4" fontId="3" fillId="0" borderId="1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4" fontId="3" fillId="0" borderId="5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 indent="2"/>
    </xf>
    <xf numFmtId="43" fontId="4" fillId="0" borderId="0" xfId="2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43" fontId="4" fillId="0" borderId="0" xfId="2" applyFont="1" applyBorder="1"/>
    <xf numFmtId="43" fontId="2" fillId="0" borderId="0" xfId="2" applyFont="1"/>
    <xf numFmtId="43" fontId="2" fillId="0" borderId="0" xfId="2" applyFont="1" applyBorder="1"/>
    <xf numFmtId="4" fontId="2" fillId="0" borderId="0" xfId="1" applyNumberFormat="1" applyFont="1"/>
    <xf numFmtId="43" fontId="4" fillId="0" borderId="0" xfId="2" applyFont="1" applyBorder="1" applyAlignment="1">
      <alignment vertical="center"/>
    </xf>
    <xf numFmtId="4" fontId="2" fillId="0" borderId="5" xfId="2" applyNumberFormat="1" applyFont="1" applyBorder="1"/>
    <xf numFmtId="4" fontId="3" fillId="0" borderId="5" xfId="3" applyNumberFormat="1" applyFont="1" applyFill="1" applyBorder="1" applyAlignment="1">
      <alignment vertical="center"/>
    </xf>
    <xf numFmtId="43" fontId="2" fillId="0" borderId="0" xfId="2" applyFont="1" applyFill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</cellXfs>
  <cellStyles count="4">
    <cellStyle name="Millares 4" xfId="2" xr:uid="{BA94DA0E-E475-44E4-A7D2-9AF34A55D7CB}"/>
    <cellStyle name="Moneda 4" xfId="3" xr:uid="{01D76DF2-2B09-4522-9F2F-98AEBDFF903D}"/>
    <cellStyle name="Normal" xfId="0" builtinId="0"/>
    <cellStyle name="Normal 5" xfId="1" xr:uid="{54F2DC7D-A6E4-4B42-9A6E-1AF3585F1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352416</xdr:colOff>
      <xdr:row>37</xdr:row>
      <xdr:rowOff>84667</xdr:rowOff>
    </xdr:from>
    <xdr:to>
      <xdr:col>6</xdr:col>
      <xdr:colOff>420412</xdr:colOff>
      <xdr:row>45</xdr:row>
      <xdr:rowOff>115586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8A79424-230F-49D4-ABBA-762BC3DD7792}"/>
            </a:ext>
          </a:extLst>
        </xdr:cNvPr>
        <xdr:cNvSpPr txBox="1"/>
      </xdr:nvSpPr>
      <xdr:spPr>
        <a:xfrm>
          <a:off x="2524116" y="7133167"/>
          <a:ext cx="2239696" cy="1554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1132415</xdr:colOff>
      <xdr:row>37</xdr:row>
      <xdr:rowOff>64332</xdr:rowOff>
    </xdr:from>
    <xdr:to>
      <xdr:col>1</xdr:col>
      <xdr:colOff>1079500</xdr:colOff>
      <xdr:row>45</xdr:row>
      <xdr:rowOff>95252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9ABB6CE0-341C-4C2A-9759-95B064DA734F}"/>
            </a:ext>
          </a:extLst>
        </xdr:cNvPr>
        <xdr:cNvSpPr txBox="1"/>
      </xdr:nvSpPr>
      <xdr:spPr>
        <a:xfrm>
          <a:off x="722840" y="7112832"/>
          <a:ext cx="728135" cy="1554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59C6-0107-4EB3-BE59-51B4F9A28A37}">
  <sheetPr>
    <pageSetUpPr fitToPage="1"/>
  </sheetPr>
  <dimension ref="A1:R32"/>
  <sheetViews>
    <sheetView showGridLines="0" tabSelected="1" zoomScale="90" zoomScaleNormal="90" workbookViewId="0">
      <selection sqref="A1:G1"/>
    </sheetView>
  </sheetViews>
  <sheetFormatPr baseColWidth="10" defaultColWidth="10.85546875" defaultRowHeight="11.25" x14ac:dyDescent="0.2"/>
  <cols>
    <col min="1" max="1" width="49.42578125" style="1" customWidth="1"/>
    <col min="2" max="2" width="18.28515625" style="1" bestFit="1" customWidth="1"/>
    <col min="3" max="3" width="27.42578125" style="1" bestFit="1" customWidth="1"/>
    <col min="4" max="4" width="18.5703125" style="1" bestFit="1" customWidth="1"/>
    <col min="5" max="5" width="21.42578125" style="1" bestFit="1" customWidth="1"/>
    <col min="6" max="6" width="18.28515625" style="1" bestFit="1" customWidth="1"/>
    <col min="7" max="7" width="18.140625" style="1" bestFit="1" customWidth="1"/>
    <col min="8" max="8" width="1.7109375" style="1" customWidth="1"/>
    <col min="9" max="9" width="15.7109375" style="1" bestFit="1" customWidth="1"/>
    <col min="10" max="10" width="14.140625" style="1" bestFit="1" customWidth="1"/>
    <col min="11" max="13" width="15.140625" style="1" bestFit="1" customWidth="1"/>
    <col min="14" max="14" width="12.85546875" style="1" bestFit="1" customWidth="1"/>
    <col min="15" max="15" width="12.140625" style="1" bestFit="1" customWidth="1"/>
    <col min="16" max="16" width="10.85546875" style="1"/>
    <col min="17" max="17" width="14.140625" style="1" bestFit="1" customWidth="1"/>
    <col min="18" max="18" width="13.42578125" style="1" bestFit="1" customWidth="1"/>
    <col min="19" max="16384" width="10.85546875" style="1"/>
  </cols>
  <sheetData>
    <row r="1" spans="1:18" ht="69" customHeight="1" x14ac:dyDescent="0.2">
      <c r="A1" s="36" t="s">
        <v>21</v>
      </c>
      <c r="B1" s="35"/>
      <c r="C1" s="35"/>
      <c r="D1" s="35"/>
      <c r="E1" s="35"/>
      <c r="F1" s="35"/>
      <c r="G1" s="34"/>
    </row>
    <row r="2" spans="1:18" x14ac:dyDescent="0.2">
      <c r="A2" s="33"/>
      <c r="B2" s="32" t="s">
        <v>20</v>
      </c>
      <c r="C2" s="32"/>
      <c r="D2" s="32"/>
      <c r="E2" s="32"/>
      <c r="F2" s="32"/>
      <c r="G2" s="31"/>
    </row>
    <row r="3" spans="1:18" x14ac:dyDescent="0.2">
      <c r="A3" s="30" t="s">
        <v>19</v>
      </c>
      <c r="B3" s="28" t="s">
        <v>18</v>
      </c>
      <c r="C3" s="28" t="s">
        <v>17</v>
      </c>
      <c r="D3" s="28" t="s">
        <v>16</v>
      </c>
      <c r="E3" s="29" t="s">
        <v>15</v>
      </c>
      <c r="F3" s="28" t="s">
        <v>14</v>
      </c>
      <c r="G3" s="27" t="s">
        <v>13</v>
      </c>
    </row>
    <row r="4" spans="1:18" s="15" customFormat="1" x14ac:dyDescent="0.2">
      <c r="A4" s="26" t="s">
        <v>12</v>
      </c>
      <c r="B4" s="25">
        <f>B5+B6+B7+B10+B11+B14</f>
        <v>14786792.890000001</v>
      </c>
      <c r="C4" s="25">
        <f>C5+C6+C7+C10+C11+C14</f>
        <v>10366958.470000001</v>
      </c>
      <c r="D4" s="25">
        <f>D5+D6+D7+D10+D11+D14</f>
        <v>25153751.359999999</v>
      </c>
      <c r="E4" s="25">
        <f>E5+E6+E7+E10+E11+E14</f>
        <v>22793673.640000001</v>
      </c>
      <c r="F4" s="25">
        <f>F5+F6+F7+F10+F11+F14</f>
        <v>22793673.640000001</v>
      </c>
      <c r="G4" s="25">
        <f>G5+G6+G7+G10+G11+G14</f>
        <v>2360077.7199999988</v>
      </c>
      <c r="I4" s="16"/>
      <c r="J4" s="16"/>
      <c r="K4" s="16"/>
      <c r="L4" s="16"/>
      <c r="M4" s="16"/>
      <c r="N4" s="16"/>
    </row>
    <row r="5" spans="1:18" x14ac:dyDescent="0.2">
      <c r="A5" s="12" t="s">
        <v>10</v>
      </c>
      <c r="B5" s="23">
        <v>14786792.890000001</v>
      </c>
      <c r="C5" s="23">
        <v>10366958.470000001</v>
      </c>
      <c r="D5" s="23">
        <f>+B5+C5</f>
        <v>25153751.359999999</v>
      </c>
      <c r="E5" s="23">
        <v>22793673.640000001</v>
      </c>
      <c r="F5" s="22">
        <v>22793673.640000001</v>
      </c>
      <c r="G5" s="11">
        <f>D5-E5</f>
        <v>2360077.7199999988</v>
      </c>
      <c r="H5" s="18"/>
      <c r="I5" s="18"/>
      <c r="J5" s="18"/>
      <c r="K5" s="18"/>
      <c r="L5" s="18"/>
      <c r="M5" s="18"/>
      <c r="N5" s="18"/>
    </row>
    <row r="6" spans="1:18" x14ac:dyDescent="0.2">
      <c r="A6" s="12" t="s">
        <v>9</v>
      </c>
      <c r="B6" s="23">
        <v>0</v>
      </c>
      <c r="C6" s="23">
        <v>0</v>
      </c>
      <c r="D6" s="23">
        <f>+C6+B6</f>
        <v>0</v>
      </c>
      <c r="E6" s="23">
        <v>0</v>
      </c>
      <c r="F6" s="22">
        <v>0</v>
      </c>
      <c r="G6" s="11">
        <f>+D6-E6</f>
        <v>0</v>
      </c>
      <c r="I6" s="24"/>
      <c r="J6" s="18"/>
      <c r="K6" s="18"/>
      <c r="L6" s="18"/>
      <c r="M6" s="18"/>
      <c r="N6" s="18"/>
      <c r="O6" s="20"/>
      <c r="Q6" s="18"/>
      <c r="R6" s="20"/>
    </row>
    <row r="7" spans="1:18" x14ac:dyDescent="0.2">
      <c r="A7" s="12" t="s">
        <v>8</v>
      </c>
      <c r="B7" s="11">
        <f>SUM(B8:B9)</f>
        <v>0</v>
      </c>
      <c r="C7" s="11">
        <f>SUM(C8:C9)</f>
        <v>0</v>
      </c>
      <c r="D7" s="11">
        <f>SUM(D8:D9)</f>
        <v>0</v>
      </c>
      <c r="E7" s="11">
        <f>SUM(E8:E9)</f>
        <v>0</v>
      </c>
      <c r="F7" s="11">
        <f>SUM(F8:F9)</f>
        <v>0</v>
      </c>
      <c r="G7" s="11">
        <f>SUM(G8:G9)</f>
        <v>0</v>
      </c>
      <c r="I7" s="18"/>
      <c r="J7" s="18"/>
      <c r="K7" s="18"/>
      <c r="L7" s="18"/>
      <c r="M7" s="18"/>
      <c r="N7" s="18"/>
      <c r="O7" s="20"/>
      <c r="Q7" s="18"/>
      <c r="R7" s="20"/>
    </row>
    <row r="8" spans="1:18" x14ac:dyDescent="0.2">
      <c r="A8" s="13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>D8-E8</f>
        <v>0</v>
      </c>
      <c r="I8" s="18"/>
      <c r="J8" s="18"/>
      <c r="K8" s="18"/>
      <c r="L8" s="18"/>
      <c r="M8" s="18"/>
      <c r="N8" s="18"/>
      <c r="O8" s="20"/>
      <c r="Q8" s="18"/>
      <c r="R8" s="20"/>
    </row>
    <row r="9" spans="1:18" x14ac:dyDescent="0.2">
      <c r="A9" s="13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>D9-E9</f>
        <v>0</v>
      </c>
      <c r="I9" s="18"/>
      <c r="J9" s="18"/>
      <c r="K9" s="18"/>
      <c r="L9" s="18"/>
      <c r="M9" s="18"/>
      <c r="N9" s="18"/>
      <c r="O9" s="20"/>
      <c r="Q9" s="18"/>
      <c r="R9" s="20"/>
    </row>
    <row r="10" spans="1:18" x14ac:dyDescent="0.2">
      <c r="A10" s="12" t="s">
        <v>5</v>
      </c>
      <c r="B10" s="23">
        <v>0</v>
      </c>
      <c r="C10" s="23">
        <v>0</v>
      </c>
      <c r="D10" s="23">
        <f>+C10+B10</f>
        <v>0</v>
      </c>
      <c r="E10" s="23">
        <v>0</v>
      </c>
      <c r="F10" s="22">
        <v>0</v>
      </c>
      <c r="G10" s="11">
        <f>+D10-E10</f>
        <v>0</v>
      </c>
      <c r="I10" s="14"/>
      <c r="J10" s="18"/>
      <c r="K10" s="18"/>
      <c r="L10" s="18"/>
      <c r="M10" s="18"/>
      <c r="N10" s="18"/>
      <c r="O10" s="20"/>
      <c r="Q10" s="18"/>
      <c r="R10" s="20"/>
    </row>
    <row r="11" spans="1:18" ht="22.5" x14ac:dyDescent="0.2">
      <c r="A11" s="12" t="s">
        <v>4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v>0</v>
      </c>
      <c r="F11" s="11">
        <f>SUM(F12:F13)</f>
        <v>0</v>
      </c>
      <c r="G11" s="11">
        <f>D11-E11</f>
        <v>0</v>
      </c>
      <c r="I11" s="19"/>
      <c r="J11" s="18"/>
      <c r="K11" s="18"/>
      <c r="L11" s="18"/>
      <c r="M11" s="18"/>
      <c r="N11" s="18"/>
      <c r="O11" s="20"/>
      <c r="Q11" s="21"/>
      <c r="R11" s="20"/>
    </row>
    <row r="12" spans="1:18" x14ac:dyDescent="0.2">
      <c r="A12" s="13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  <c r="I12" s="19"/>
      <c r="J12" s="18"/>
      <c r="K12" s="18"/>
      <c r="L12" s="18"/>
      <c r="M12" s="18"/>
      <c r="N12" s="18"/>
      <c r="O12" s="20"/>
    </row>
    <row r="13" spans="1:18" x14ac:dyDescent="0.2">
      <c r="A13" s="13" t="s">
        <v>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  <c r="I13" s="19"/>
      <c r="J13" s="18"/>
      <c r="K13" s="18"/>
      <c r="L13" s="18"/>
      <c r="M13" s="18"/>
      <c r="N13" s="18"/>
    </row>
    <row r="14" spans="1:18" x14ac:dyDescent="0.2">
      <c r="A14" s="12" t="s">
        <v>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  <c r="I14" s="19"/>
      <c r="J14" s="18"/>
      <c r="K14" s="18"/>
      <c r="L14" s="18"/>
      <c r="M14" s="18"/>
      <c r="N14" s="18"/>
    </row>
    <row r="15" spans="1:18" x14ac:dyDescent="0.2">
      <c r="A15" s="12"/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  <c r="I15" s="19"/>
      <c r="J15" s="18"/>
      <c r="K15" s="18"/>
      <c r="L15" s="18"/>
      <c r="M15" s="18"/>
      <c r="N15" s="18"/>
    </row>
    <row r="16" spans="1:18" s="15" customFormat="1" x14ac:dyDescent="0.2">
      <c r="A16" s="10" t="s">
        <v>11</v>
      </c>
      <c r="B16" s="9">
        <f>B17+B18+B19+B22+B23+B26</f>
        <v>0</v>
      </c>
      <c r="C16" s="9">
        <f>C17+C18+C19+C22+C23+C26</f>
        <v>19432788.010000002</v>
      </c>
      <c r="D16" s="9">
        <f>D17+D18+D19+D22+D23+D26</f>
        <v>19432788.010000002</v>
      </c>
      <c r="E16" s="9">
        <f>E17+E18+E19+E22+E23+E26</f>
        <v>17614550.039999999</v>
      </c>
      <c r="F16" s="9">
        <f>F17+F18+F19+F22+F23+F26</f>
        <v>17614550.039999999</v>
      </c>
      <c r="G16" s="9">
        <f>G17+G18+G19+G22+G23+G26</f>
        <v>1818237.9700000025</v>
      </c>
      <c r="I16" s="17"/>
      <c r="J16" s="16"/>
      <c r="K16" s="16"/>
      <c r="L16" s="16"/>
      <c r="M16" s="16"/>
      <c r="N16" s="16"/>
    </row>
    <row r="17" spans="1:14" x14ac:dyDescent="0.2">
      <c r="A17" s="12" t="s">
        <v>10</v>
      </c>
      <c r="B17" s="11">
        <v>0</v>
      </c>
      <c r="C17" s="11">
        <v>19432788.010000002</v>
      </c>
      <c r="D17" s="11">
        <f>+B17+C17</f>
        <v>19432788.010000002</v>
      </c>
      <c r="E17" s="11">
        <v>17614550.039999999</v>
      </c>
      <c r="F17" s="11">
        <v>17614550.039999999</v>
      </c>
      <c r="G17" s="11">
        <f>D17-E17</f>
        <v>1818237.9700000025</v>
      </c>
      <c r="I17" s="14"/>
      <c r="J17" s="14"/>
      <c r="K17" s="14"/>
      <c r="L17" s="14"/>
      <c r="M17" s="14"/>
      <c r="N17" s="14"/>
    </row>
    <row r="18" spans="1:14" x14ac:dyDescent="0.2">
      <c r="A18" s="12" t="s">
        <v>9</v>
      </c>
      <c r="B18" s="11">
        <v>0</v>
      </c>
      <c r="C18" s="11">
        <v>0</v>
      </c>
      <c r="D18" s="11">
        <f>+C18+B18</f>
        <v>0</v>
      </c>
      <c r="E18" s="11">
        <v>0</v>
      </c>
      <c r="F18" s="11">
        <f>+E18</f>
        <v>0</v>
      </c>
      <c r="G18" s="11">
        <f>D18-E18</f>
        <v>0</v>
      </c>
      <c r="I18" s="3"/>
    </row>
    <row r="19" spans="1:14" x14ac:dyDescent="0.2">
      <c r="A19" s="12" t="s">
        <v>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L19" s="3"/>
    </row>
    <row r="20" spans="1:14" x14ac:dyDescent="0.2">
      <c r="A20" s="13" t="s">
        <v>7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14" x14ac:dyDescent="0.2">
      <c r="A21" s="13" t="s">
        <v>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14" x14ac:dyDescent="0.2">
      <c r="A22" s="12" t="s">
        <v>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14" ht="22.5" x14ac:dyDescent="0.2">
      <c r="A23" s="12" t="s">
        <v>4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>D23-E23</f>
        <v>0</v>
      </c>
    </row>
    <row r="24" spans="1:14" x14ac:dyDescent="0.2">
      <c r="A24" s="13" t="s">
        <v>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14" x14ac:dyDescent="0.2">
      <c r="A25" s="13" t="s">
        <v>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14" x14ac:dyDescent="0.2">
      <c r="A26" s="12" t="s">
        <v>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14" x14ac:dyDescent="0.2">
      <c r="A27" s="10" t="s">
        <v>0</v>
      </c>
      <c r="B27" s="9">
        <f>B4+B16</f>
        <v>14786792.890000001</v>
      </c>
      <c r="C27" s="9">
        <f>C4+C16</f>
        <v>29799746.480000004</v>
      </c>
      <c r="D27" s="9">
        <f>D4+D16</f>
        <v>44586539.370000005</v>
      </c>
      <c r="E27" s="9">
        <f>E4+E16</f>
        <v>40408223.68</v>
      </c>
      <c r="F27" s="9">
        <f>F4+F16</f>
        <v>40408223.68</v>
      </c>
      <c r="G27" s="9">
        <f>G4+G16</f>
        <v>4178315.6900000013</v>
      </c>
    </row>
    <row r="28" spans="1:14" x14ac:dyDescent="0.2">
      <c r="A28" s="8"/>
      <c r="B28" s="7"/>
      <c r="C28" s="5"/>
      <c r="D28" s="5"/>
      <c r="E28" s="6"/>
      <c r="F28" s="5"/>
      <c r="G28" s="4"/>
    </row>
    <row r="30" spans="1:14" x14ac:dyDescent="0.2">
      <c r="B30" s="3"/>
      <c r="C30" s="3"/>
      <c r="D30" s="3"/>
      <c r="E30" s="3"/>
      <c r="F30" s="3"/>
      <c r="G30" s="3"/>
    </row>
    <row r="31" spans="1:14" x14ac:dyDescent="0.2">
      <c r="B31" s="3"/>
      <c r="C31" s="3"/>
      <c r="D31" s="3"/>
      <c r="E31" s="3"/>
      <c r="F31" s="3"/>
      <c r="G31" s="3"/>
    </row>
    <row r="32" spans="1:14" x14ac:dyDescent="0.2">
      <c r="B32" s="2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2021-01-29T01:53:50Z</dcterms:created>
  <dcterms:modified xsi:type="dcterms:W3CDTF">2021-01-29T01:57:20Z</dcterms:modified>
</cp:coreProperties>
</file>